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108" i="1" l="1"/>
  <c r="A14" i="1"/>
  <c r="B14" i="1"/>
  <c r="F23" i="1"/>
  <c r="G23" i="1"/>
  <c r="H23" i="1"/>
  <c r="I23" i="1"/>
  <c r="J23" i="1"/>
  <c r="J24" i="1" s="1"/>
  <c r="L23" i="1"/>
  <c r="L2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19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13" i="1"/>
  <c r="J13" i="1"/>
  <c r="I13" i="1"/>
  <c r="I24" i="1" s="1"/>
  <c r="H13" i="1"/>
  <c r="G13" i="1"/>
  <c r="G24" i="1" s="1"/>
  <c r="F13" i="1"/>
  <c r="F24" i="1" s="1"/>
  <c r="J196" i="1" l="1"/>
  <c r="G196" i="1"/>
  <c r="L196" i="1"/>
  <c r="H24" i="1"/>
  <c r="H196" i="1" s="1"/>
  <c r="F196" i="1"/>
  <c r="I176" i="1"/>
  <c r="I196" i="1" s="1"/>
</calcChain>
</file>

<file path=xl/sharedStrings.xml><?xml version="1.0" encoding="utf-8"?>
<sst xmlns="http://schemas.openxmlformats.org/spreadsheetml/2006/main" count="232" uniqueCount="72">
  <si>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</si>
  <si>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</si>
  <si>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</si>
  <si>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</si>
  <si>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</si>
  <si>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</si>
  <si>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</si>
  <si>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</si>
  <si>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</si>
  <si>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</si>
  <si>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</si>
  <si>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</si>
  <si>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</si>
  <si>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</si>
  <si>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</si>
  <si>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</si>
  <si>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</si>
  <si>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</si>
  <si>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</si>
  <si>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</si>
  <si>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</si>
  <si>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</si>
  <si>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</si>
  <si>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</si>
  <si>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</si>
  <si>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</si>
  <si>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</si>
  <si>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</si>
  <si>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</si>
  <si>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</si>
  <si>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</si>
  <si>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</si>
  <si>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</si>
  <si>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</si>
  <si>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</si>
  <si>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</si>
  <si>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</si>
  <si>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</si>
  <si>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</si>
  <si>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ВМО "Фетининская основная школа"</t>
  </si>
  <si>
    <t>Директор</t>
  </si>
  <si>
    <t>Самарова О.С.</t>
  </si>
  <si>
    <t xml:space="preserve">Рис отварной/Курица отварная </t>
  </si>
  <si>
    <t>Напиток клюквенный</t>
  </si>
  <si>
    <t>Овощи</t>
  </si>
  <si>
    <t>Огурец свежий</t>
  </si>
  <si>
    <t>Индейка  запеченная</t>
  </si>
  <si>
    <t>макароны отварные</t>
  </si>
  <si>
    <t>Чай с сахаром</t>
  </si>
  <si>
    <t>Хлеб</t>
  </si>
  <si>
    <t>Плов из птицы</t>
  </si>
  <si>
    <t>Компот из свежих фруктов</t>
  </si>
  <si>
    <t>Помидор свежий</t>
  </si>
  <si>
    <t>Греча отварная</t>
  </si>
  <si>
    <t>Котлета мясная</t>
  </si>
  <si>
    <t>Пюре картофельное</t>
  </si>
  <si>
    <t xml:space="preserve">шницель рыбный </t>
  </si>
  <si>
    <t>Компот из сухофруктов</t>
  </si>
  <si>
    <t>Огурец солёный</t>
  </si>
  <si>
    <t>Макроны отварные</t>
  </si>
  <si>
    <t>Биточек куриный</t>
  </si>
  <si>
    <t>Чай "Витаминный" с лимоном</t>
  </si>
  <si>
    <t>Жаркое по-домашнему</t>
  </si>
  <si>
    <t>Макароны отварные</t>
  </si>
  <si>
    <t>Шницель мясной</t>
  </si>
  <si>
    <t>Запеканка творожная с шоколадным соусом</t>
  </si>
  <si>
    <t>Чай "Витаминный" с фруктами</t>
  </si>
  <si>
    <t>мандарин</t>
  </si>
  <si>
    <t>сладкое</t>
  </si>
  <si>
    <t>кондитерское изделие</t>
  </si>
  <si>
    <t>Каша пшеничная молочная с маслом</t>
  </si>
  <si>
    <t>Булочка к чаю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</si>
</sst>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7" t="s">
        <v>42</v>
      </c>
      <c r="F6" s="40">
        <v>250</v>
      </c>
      <c r="G6" s="59">
        <v>23</v>
      </c>
      <c r="H6" s="59">
        <v>22</v>
      </c>
      <c r="I6" s="60">
        <v>43</v>
      </c>
      <c r="J6" s="40">
        <v>455</v>
      </c>
      <c r="K6" s="41">
        <v>276</v>
      </c>
      <c r="L6" s="40"/>
    </row>
    <row r="7" spans="1:12" ht="14.4" x14ac:dyDescent="0.3">
      <c r="A7" s="23"/>
      <c r="B7" s="15"/>
      <c r="C7" s="11"/>
      <c r="D7" s="6"/>
      <c r="E7" s="58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8" t="s">
        <v>43</v>
      </c>
      <c r="F8" s="43">
        <v>200</v>
      </c>
      <c r="G8" s="61">
        <v>1</v>
      </c>
      <c r="H8" s="61">
        <v>1.2</v>
      </c>
      <c r="I8" s="62">
        <v>26</v>
      </c>
      <c r="J8" s="43">
        <v>140</v>
      </c>
      <c r="K8" s="44">
        <v>375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23</v>
      </c>
      <c r="F9" s="43">
        <v>60</v>
      </c>
      <c r="G9" s="61">
        <v>4</v>
      </c>
      <c r="H9" s="61">
        <v>1</v>
      </c>
      <c r="I9" s="62">
        <v>21</v>
      </c>
      <c r="J9" s="43">
        <v>104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44</v>
      </c>
      <c r="E11" s="42" t="s">
        <v>45</v>
      </c>
      <c r="F11" s="43">
        <v>60</v>
      </c>
      <c r="G11" s="61">
        <v>1</v>
      </c>
      <c r="H11" s="61">
        <v>1</v>
      </c>
      <c r="I11" s="62">
        <v>1</v>
      </c>
      <c r="J11" s="43">
        <v>9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98.02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29</v>
      </c>
      <c r="H13" s="19">
        <f t="shared" si="0"/>
        <v>25.2</v>
      </c>
      <c r="I13" s="19">
        <f t="shared" si="0"/>
        <v>91</v>
      </c>
      <c r="J13" s="19">
        <f t="shared" si="0"/>
        <v>708</v>
      </c>
      <c r="K13" s="25"/>
      <c r="L13" s="19">
        <f t="shared" ref="L13" si="1">SUM(L6:L12)</f>
        <v>98.02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570</v>
      </c>
      <c r="G24" s="32">
        <f>G13+G23</f>
        <v>29</v>
      </c>
      <c r="H24" s="32">
        <f>H13+H23</f>
        <v>25.2</v>
      </c>
      <c r="I24" s="32">
        <f>I13+I23</f>
        <v>91</v>
      </c>
      <c r="J24" s="32">
        <f>J13+J23</f>
        <v>708</v>
      </c>
      <c r="K24" s="32"/>
      <c r="L24" s="32">
        <f>L13+L23</f>
        <v>98.02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120</v>
      </c>
      <c r="G25" s="40">
        <v>15</v>
      </c>
      <c r="H25" s="40">
        <v>15</v>
      </c>
      <c r="I25" s="40">
        <v>4</v>
      </c>
      <c r="J25" s="40">
        <v>193.75</v>
      </c>
      <c r="K25" s="41">
        <v>301</v>
      </c>
      <c r="L25" s="40"/>
    </row>
    <row r="26" spans="1:12" ht="14.4" x14ac:dyDescent="0.3">
      <c r="A26" s="14"/>
      <c r="B26" s="15"/>
      <c r="C26" s="11"/>
      <c r="D26" s="6"/>
      <c r="E26" s="42" t="s">
        <v>47</v>
      </c>
      <c r="F26" s="43">
        <v>150</v>
      </c>
      <c r="G26" s="43">
        <v>6</v>
      </c>
      <c r="H26" s="43">
        <v>5</v>
      </c>
      <c r="I26" s="43">
        <v>26</v>
      </c>
      <c r="J26" s="43">
        <v>201.45</v>
      </c>
      <c r="K26" s="44">
        <v>317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10</v>
      </c>
      <c r="J27" s="43">
        <v>44</v>
      </c>
      <c r="K27" s="44">
        <v>392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49</v>
      </c>
      <c r="F28" s="43">
        <v>60</v>
      </c>
      <c r="G28" s="61">
        <v>4</v>
      </c>
      <c r="H28" s="61">
        <v>1</v>
      </c>
      <c r="I28" s="62">
        <v>21</v>
      </c>
      <c r="J28" s="43">
        <v>104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72.69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4">SUM(G25:G31)</f>
        <v>25</v>
      </c>
      <c r="H32" s="19">
        <f t="shared" ref="H32" si="5">SUM(H25:H31)</f>
        <v>21</v>
      </c>
      <c r="I32" s="19">
        <f t="shared" ref="I32" si="6">SUM(I25:I31)</f>
        <v>61</v>
      </c>
      <c r="J32" s="19">
        <f t="shared" ref="J32:L32" si="7">SUM(J25:J31)</f>
        <v>543.20000000000005</v>
      </c>
      <c r="K32" s="25"/>
      <c r="L32" s="19">
        <f t="shared" si="7"/>
        <v>72.69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2">G32+G42</f>
        <v>25</v>
      </c>
      <c r="H43" s="32">
        <f t="shared" ref="H43" si="13">H32+H42</f>
        <v>21</v>
      </c>
      <c r="I43" s="32">
        <f t="shared" ref="I43" si="14">I32+I42</f>
        <v>61</v>
      </c>
      <c r="J43" s="32">
        <f t="shared" ref="J43:L43" si="15">J32+J42</f>
        <v>543.20000000000005</v>
      </c>
      <c r="K43" s="32"/>
      <c r="L43" s="32">
        <f t="shared" si="15"/>
        <v>72.69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59">
        <v>250</v>
      </c>
      <c r="G44" s="59">
        <v>129.37</v>
      </c>
      <c r="H44" s="59">
        <v>20</v>
      </c>
      <c r="I44" s="59">
        <v>35.69</v>
      </c>
      <c r="J44" s="59">
        <v>485</v>
      </c>
      <c r="K44" s="41">
        <v>304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58" t="s">
        <v>51</v>
      </c>
      <c r="F46" s="61">
        <v>200</v>
      </c>
      <c r="G46" s="61">
        <v>0.16</v>
      </c>
      <c r="H46" s="61">
        <v>0</v>
      </c>
      <c r="I46" s="62">
        <v>24</v>
      </c>
      <c r="J46" s="61">
        <v>97.6</v>
      </c>
      <c r="K46" s="44">
        <v>372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49</v>
      </c>
      <c r="F47" s="61">
        <v>60</v>
      </c>
      <c r="G47" s="61">
        <v>4</v>
      </c>
      <c r="H47" s="61">
        <v>1</v>
      </c>
      <c r="I47" s="62">
        <v>20</v>
      </c>
      <c r="J47" s="61">
        <v>104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61"/>
      <c r="K48" s="44"/>
      <c r="L48" s="43"/>
    </row>
    <row r="49" spans="1:12" ht="14.4" x14ac:dyDescent="0.3">
      <c r="A49" s="23"/>
      <c r="B49" s="15"/>
      <c r="C49" s="11"/>
      <c r="D49" s="6" t="s">
        <v>44</v>
      </c>
      <c r="E49" s="42" t="s">
        <v>52</v>
      </c>
      <c r="F49" s="61">
        <v>60</v>
      </c>
      <c r="G49" s="61">
        <v>0.4</v>
      </c>
      <c r="H49" s="61">
        <v>0</v>
      </c>
      <c r="I49" s="62">
        <v>0</v>
      </c>
      <c r="J49" s="43">
        <v>9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71.180000000000007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6">SUM(G44:G50)</f>
        <v>133.93</v>
      </c>
      <c r="H51" s="19">
        <f t="shared" ref="H51" si="17">SUM(H44:H50)</f>
        <v>21</v>
      </c>
      <c r="I51" s="19">
        <f t="shared" ref="I51" si="18">SUM(I44:I50)</f>
        <v>79.69</v>
      </c>
      <c r="J51" s="19">
        <f t="shared" ref="J51:L51" si="19">SUM(J44:J50)</f>
        <v>695.6</v>
      </c>
      <c r="K51" s="25"/>
      <c r="L51" s="19">
        <f t="shared" si="19"/>
        <v>71.180000000000007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570</v>
      </c>
      <c r="G62" s="32">
        <f t="shared" ref="G62" si="24">G51+G61</f>
        <v>133.93</v>
      </c>
      <c r="H62" s="32">
        <f t="shared" ref="H62" si="25">H51+H61</f>
        <v>21</v>
      </c>
      <c r="I62" s="32">
        <f t="shared" ref="I62" si="26">I51+I61</f>
        <v>79.69</v>
      </c>
      <c r="J62" s="32">
        <f t="shared" ref="J62:L62" si="27">J51+J61</f>
        <v>695.6</v>
      </c>
      <c r="K62" s="32"/>
      <c r="L62" s="32">
        <f t="shared" si="27"/>
        <v>71.180000000000007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150</v>
      </c>
      <c r="G63" s="40">
        <v>9</v>
      </c>
      <c r="H63" s="40">
        <v>6</v>
      </c>
      <c r="I63" s="40">
        <v>39</v>
      </c>
      <c r="J63" s="40">
        <v>243.75</v>
      </c>
      <c r="K63" s="41">
        <v>313</v>
      </c>
      <c r="L63" s="40"/>
    </row>
    <row r="64" spans="1:12" ht="14.4" x14ac:dyDescent="0.3">
      <c r="A64" s="23"/>
      <c r="B64" s="15"/>
      <c r="C64" s="11"/>
      <c r="D64" s="6"/>
      <c r="E64" s="42" t="s">
        <v>54</v>
      </c>
      <c r="F64" s="43">
        <v>120</v>
      </c>
      <c r="G64" s="43">
        <v>12</v>
      </c>
      <c r="H64" s="43">
        <v>9</v>
      </c>
      <c r="I64" s="43">
        <v>12</v>
      </c>
      <c r="J64" s="43">
        <v>279.2</v>
      </c>
      <c r="K64" s="44">
        <v>282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25</v>
      </c>
      <c r="J65" s="43">
        <v>140</v>
      </c>
      <c r="K65" s="44">
        <v>375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49</v>
      </c>
      <c r="F66" s="43">
        <v>60</v>
      </c>
      <c r="G66" s="43">
        <v>4</v>
      </c>
      <c r="H66" s="43">
        <v>1</v>
      </c>
      <c r="I66" s="43">
        <v>20</v>
      </c>
      <c r="J66" s="43">
        <v>104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93.94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28">SUM(G63:G69)</f>
        <v>25</v>
      </c>
      <c r="H70" s="19">
        <f t="shared" ref="H70" si="29">SUM(H63:H69)</f>
        <v>16</v>
      </c>
      <c r="I70" s="19">
        <f t="shared" ref="I70" si="30">SUM(I63:I69)</f>
        <v>96</v>
      </c>
      <c r="J70" s="19">
        <f t="shared" ref="J70:L70" si="31">SUM(J63:J69)</f>
        <v>766.95</v>
      </c>
      <c r="K70" s="25"/>
      <c r="L70" s="19">
        <f t="shared" si="31"/>
        <v>93.94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6">G70+G80</f>
        <v>25</v>
      </c>
      <c r="H81" s="32">
        <f t="shared" ref="H81" si="37">H70+H80</f>
        <v>16</v>
      </c>
      <c r="I81" s="32">
        <f t="shared" ref="I81" si="38">I70+I80</f>
        <v>96</v>
      </c>
      <c r="J81" s="32">
        <f t="shared" ref="J81:L81" si="39">J70+J80</f>
        <v>766.95</v>
      </c>
      <c r="K81" s="32"/>
      <c r="L81" s="32">
        <f t="shared" si="39"/>
        <v>93.94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150</v>
      </c>
      <c r="G82" s="40">
        <v>3</v>
      </c>
      <c r="H82" s="40">
        <v>5</v>
      </c>
      <c r="I82" s="40">
        <v>20</v>
      </c>
      <c r="J82" s="40">
        <v>197.5</v>
      </c>
      <c r="K82" s="41">
        <v>321</v>
      </c>
      <c r="L82" s="40"/>
    </row>
    <row r="83" spans="1:12" ht="14.4" x14ac:dyDescent="0.3">
      <c r="A83" s="23"/>
      <c r="B83" s="15"/>
      <c r="C83" s="11"/>
      <c r="D83" s="6"/>
      <c r="E83" s="42" t="s">
        <v>56</v>
      </c>
      <c r="F83" s="43">
        <v>120</v>
      </c>
      <c r="G83" s="43">
        <v>9</v>
      </c>
      <c r="H83" s="43">
        <v>3</v>
      </c>
      <c r="I83" s="43">
        <v>10</v>
      </c>
      <c r="J83" s="43">
        <v>156.19999999999999</v>
      </c>
      <c r="K83" s="44">
        <v>255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61">
        <v>0.3</v>
      </c>
      <c r="H84" s="61">
        <v>0</v>
      </c>
      <c r="I84" s="62">
        <v>28</v>
      </c>
      <c r="J84" s="43">
        <v>122</v>
      </c>
      <c r="K84" s="44">
        <v>376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49</v>
      </c>
      <c r="F85" s="43">
        <v>60</v>
      </c>
      <c r="G85" s="61">
        <v>3.96</v>
      </c>
      <c r="H85" s="61">
        <v>1</v>
      </c>
      <c r="I85" s="62">
        <v>20</v>
      </c>
      <c r="J85" s="43">
        <v>104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44</v>
      </c>
      <c r="E87" s="42" t="s">
        <v>58</v>
      </c>
      <c r="F87" s="43">
        <v>60</v>
      </c>
      <c r="G87" s="61">
        <v>0</v>
      </c>
      <c r="H87" s="61">
        <v>0</v>
      </c>
      <c r="I87" s="62">
        <v>2</v>
      </c>
      <c r="J87" s="43">
        <v>9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85.73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0">SUM(G82:G88)</f>
        <v>16.260000000000002</v>
      </c>
      <c r="H89" s="19">
        <f t="shared" ref="H89" si="41">SUM(H82:H88)</f>
        <v>9</v>
      </c>
      <c r="I89" s="19">
        <f t="shared" ref="I89" si="42">SUM(I82:I88)</f>
        <v>80</v>
      </c>
      <c r="J89" s="19">
        <f t="shared" ref="J89:L89" si="43">SUM(J82:J88)</f>
        <v>588.70000000000005</v>
      </c>
      <c r="K89" s="25"/>
      <c r="L89" s="19">
        <f t="shared" si="43"/>
        <v>85.73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590</v>
      </c>
      <c r="G100" s="32">
        <f t="shared" ref="G100" si="48">G89+G99</f>
        <v>16.260000000000002</v>
      </c>
      <c r="H100" s="32">
        <f t="shared" ref="H100" si="49">H89+H99</f>
        <v>9</v>
      </c>
      <c r="I100" s="32">
        <f t="shared" ref="I100" si="50">I89+I99</f>
        <v>80</v>
      </c>
      <c r="J100" s="32">
        <f t="shared" ref="J100:L100" si="51">J89+J99</f>
        <v>588.70000000000005</v>
      </c>
      <c r="K100" s="32"/>
      <c r="L100" s="32">
        <f t="shared" si="51"/>
        <v>85.73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150</v>
      </c>
      <c r="G101" s="40">
        <v>6</v>
      </c>
      <c r="H101" s="40">
        <v>4</v>
      </c>
      <c r="I101" s="40">
        <v>26</v>
      </c>
      <c r="J101" s="40">
        <v>186</v>
      </c>
      <c r="K101" s="41">
        <v>317</v>
      </c>
      <c r="L101" s="40"/>
    </row>
    <row r="102" spans="1:12" ht="14.4" x14ac:dyDescent="0.3">
      <c r="A102" s="23"/>
      <c r="B102" s="15"/>
      <c r="C102" s="11"/>
      <c r="D102" s="6"/>
      <c r="E102" s="42" t="s">
        <v>60</v>
      </c>
      <c r="F102" s="43">
        <v>90</v>
      </c>
      <c r="G102" s="43">
        <v>41</v>
      </c>
      <c r="H102" s="43">
        <v>12</v>
      </c>
      <c r="I102" s="43">
        <v>12</v>
      </c>
      <c r="J102" s="43">
        <v>208</v>
      </c>
      <c r="K102" s="44">
        <v>282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61">
        <v>0</v>
      </c>
      <c r="H103" s="61">
        <v>0</v>
      </c>
      <c r="I103" s="62">
        <v>10</v>
      </c>
      <c r="J103" s="43">
        <v>46</v>
      </c>
      <c r="K103" s="44">
        <v>393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49</v>
      </c>
      <c r="F104" s="43">
        <v>60</v>
      </c>
      <c r="G104" s="61">
        <v>4</v>
      </c>
      <c r="H104" s="61">
        <v>1</v>
      </c>
      <c r="I104" s="62">
        <v>20</v>
      </c>
      <c r="J104" s="43">
        <v>104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78.37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51</v>
      </c>
      <c r="H108" s="19">
        <f t="shared" si="52"/>
        <v>17</v>
      </c>
      <c r="I108" s="19">
        <f t="shared" si="52"/>
        <v>68</v>
      </c>
      <c r="J108" s="19">
        <f t="shared" si="52"/>
        <v>544</v>
      </c>
      <c r="K108" s="25"/>
      <c r="L108" s="19">
        <f t="shared" ref="L108" si="53">SUM(L101:L107)</f>
        <v>78.37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6">G108+G118</f>
        <v>51</v>
      </c>
      <c r="H119" s="32">
        <f t="shared" ref="H119" si="57">H108+H118</f>
        <v>17</v>
      </c>
      <c r="I119" s="32">
        <f t="shared" ref="I119" si="58">I108+I118</f>
        <v>68</v>
      </c>
      <c r="J119" s="32">
        <f t="shared" ref="J119:L119" si="59">J108+J118</f>
        <v>544</v>
      </c>
      <c r="K119" s="32"/>
      <c r="L119" s="32">
        <f t="shared" si="59"/>
        <v>78.37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220</v>
      </c>
      <c r="G120" s="40">
        <v>6</v>
      </c>
      <c r="H120" s="40">
        <v>5</v>
      </c>
      <c r="I120" s="40">
        <v>33</v>
      </c>
      <c r="J120" s="40">
        <v>224</v>
      </c>
      <c r="K120" s="41">
        <v>168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</v>
      </c>
      <c r="H122" s="43">
        <v>0</v>
      </c>
      <c r="I122" s="43">
        <v>10</v>
      </c>
      <c r="J122" s="43">
        <v>44</v>
      </c>
      <c r="K122" s="44">
        <v>392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71</v>
      </c>
      <c r="F123" s="43">
        <v>80</v>
      </c>
      <c r="G123" s="43">
        <v>10</v>
      </c>
      <c r="H123" s="43">
        <v>22</v>
      </c>
      <c r="I123" s="43">
        <v>13</v>
      </c>
      <c r="J123" s="43">
        <v>286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46.84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0">SUM(G120:G126)</f>
        <v>16</v>
      </c>
      <c r="H127" s="19">
        <f t="shared" si="60"/>
        <v>27</v>
      </c>
      <c r="I127" s="19">
        <f t="shared" si="60"/>
        <v>56</v>
      </c>
      <c r="J127" s="19">
        <f t="shared" si="60"/>
        <v>554</v>
      </c>
      <c r="K127" s="25"/>
      <c r="L127" s="19">
        <f t="shared" ref="L127" si="61">SUM(L120:L126)</f>
        <v>46.84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4">G127+G137</f>
        <v>16</v>
      </c>
      <c r="H138" s="32">
        <f t="shared" ref="H138" si="65">H127+H137</f>
        <v>27</v>
      </c>
      <c r="I138" s="32">
        <f t="shared" ref="I138" si="66">I127+I137</f>
        <v>56</v>
      </c>
      <c r="J138" s="32">
        <f t="shared" ref="J138:L138" si="67">J127+J137</f>
        <v>554</v>
      </c>
      <c r="K138" s="32"/>
      <c r="L138" s="32">
        <f t="shared" si="67"/>
        <v>46.84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175</v>
      </c>
      <c r="G139" s="59">
        <v>23</v>
      </c>
      <c r="H139" s="59">
        <v>21</v>
      </c>
      <c r="I139" s="60">
        <v>48</v>
      </c>
      <c r="J139" s="59">
        <v>325</v>
      </c>
      <c r="K139" s="41">
        <v>237</v>
      </c>
      <c r="L139" s="40">
        <v>62.85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61">
        <v>0</v>
      </c>
      <c r="H141" s="61">
        <v>0</v>
      </c>
      <c r="I141" s="62">
        <v>10</v>
      </c>
      <c r="J141" s="61">
        <v>46</v>
      </c>
      <c r="K141" s="44">
        <v>393</v>
      </c>
      <c r="L141" s="43">
        <v>4</v>
      </c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thickBot="1" x14ac:dyDescent="0.35">
      <c r="A143" s="23"/>
      <c r="B143" s="15"/>
      <c r="C143" s="11"/>
      <c r="D143" s="7" t="s">
        <v>24</v>
      </c>
      <c r="E143" s="42" t="s">
        <v>67</v>
      </c>
      <c r="F143" s="43">
        <v>60</v>
      </c>
      <c r="G143" s="63">
        <v>3</v>
      </c>
      <c r="H143" s="63">
        <v>1</v>
      </c>
      <c r="I143" s="64">
        <v>38</v>
      </c>
      <c r="J143" s="63">
        <v>173</v>
      </c>
      <c r="K143" s="44"/>
      <c r="L143" s="43">
        <v>14.88</v>
      </c>
    </row>
    <row r="144" spans="1:12" ht="14.4" x14ac:dyDescent="0.3">
      <c r="A144" s="23"/>
      <c r="B144" s="15"/>
      <c r="C144" s="11"/>
      <c r="D144" s="6" t="s">
        <v>68</v>
      </c>
      <c r="E144" s="42" t="s">
        <v>69</v>
      </c>
      <c r="F144" s="43">
        <v>100</v>
      </c>
      <c r="G144" s="61">
        <v>4</v>
      </c>
      <c r="H144" s="61">
        <v>5</v>
      </c>
      <c r="I144" s="62">
        <v>33</v>
      </c>
      <c r="J144" s="61">
        <v>306</v>
      </c>
      <c r="K144" s="44"/>
      <c r="L144" s="43">
        <v>10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68">SUM(G139:G145)</f>
        <v>30</v>
      </c>
      <c r="H146" s="19">
        <f t="shared" si="68"/>
        <v>27</v>
      </c>
      <c r="I146" s="19">
        <f t="shared" si="68"/>
        <v>129</v>
      </c>
      <c r="J146" s="19">
        <f t="shared" si="68"/>
        <v>850</v>
      </c>
      <c r="K146" s="25"/>
      <c r="L146" s="19">
        <f t="shared" ref="L146" si="69">SUM(L139:L145)</f>
        <v>91.72999999999999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535</v>
      </c>
      <c r="G157" s="32">
        <f t="shared" ref="G157" si="72">G146+G156</f>
        <v>30</v>
      </c>
      <c r="H157" s="32">
        <f t="shared" ref="H157" si="73">H146+H156</f>
        <v>27</v>
      </c>
      <c r="I157" s="32">
        <f t="shared" ref="I157" si="74">I146+I156</f>
        <v>129</v>
      </c>
      <c r="J157" s="32">
        <f t="shared" ref="J157:L157" si="75">J146+J156</f>
        <v>850</v>
      </c>
      <c r="K157" s="32"/>
      <c r="L157" s="32">
        <f t="shared" si="75"/>
        <v>91.72999999999999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150</v>
      </c>
      <c r="G158" s="40">
        <v>6</v>
      </c>
      <c r="H158" s="40">
        <v>5</v>
      </c>
      <c r="I158" s="40">
        <v>26</v>
      </c>
      <c r="J158" s="40">
        <v>186</v>
      </c>
      <c r="K158" s="41">
        <v>317</v>
      </c>
      <c r="L158" s="40"/>
    </row>
    <row r="159" spans="1:12" ht="14.4" x14ac:dyDescent="0.3">
      <c r="A159" s="23"/>
      <c r="B159" s="15"/>
      <c r="C159" s="11"/>
      <c r="D159" s="6"/>
      <c r="E159" s="42" t="s">
        <v>64</v>
      </c>
      <c r="F159" s="43">
        <v>90</v>
      </c>
      <c r="G159" s="43">
        <v>18</v>
      </c>
      <c r="H159" s="43">
        <v>28</v>
      </c>
      <c r="I159" s="43">
        <v>7</v>
      </c>
      <c r="J159" s="43">
        <v>208</v>
      </c>
      <c r="K159" s="44">
        <v>282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</v>
      </c>
      <c r="H160" s="43">
        <v>0</v>
      </c>
      <c r="I160" s="43">
        <v>24</v>
      </c>
      <c r="J160" s="43">
        <v>98</v>
      </c>
      <c r="K160" s="44">
        <v>372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49</v>
      </c>
      <c r="F161" s="43">
        <v>60</v>
      </c>
      <c r="G161" s="43">
        <v>4</v>
      </c>
      <c r="H161" s="43">
        <v>1</v>
      </c>
      <c r="I161" s="43">
        <v>20</v>
      </c>
      <c r="J161" s="43">
        <v>104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92.86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28</v>
      </c>
      <c r="H165" s="19">
        <f t="shared" si="76"/>
        <v>34</v>
      </c>
      <c r="I165" s="19">
        <f t="shared" si="76"/>
        <v>77</v>
      </c>
      <c r="J165" s="19">
        <f t="shared" si="76"/>
        <v>596</v>
      </c>
      <c r="K165" s="25"/>
      <c r="L165" s="19">
        <f t="shared" ref="L165" si="77">SUM(L158:L164)</f>
        <v>92.86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0">G165+G175</f>
        <v>28</v>
      </c>
      <c r="H176" s="32">
        <f t="shared" ref="H176" si="81">H165+H175</f>
        <v>34</v>
      </c>
      <c r="I176" s="32">
        <f t="shared" ref="I176" si="82">I165+I175</f>
        <v>77</v>
      </c>
      <c r="J176" s="32">
        <f t="shared" ref="J176:L176" si="83">J165+J175</f>
        <v>596</v>
      </c>
      <c r="K176" s="32"/>
      <c r="L176" s="32">
        <f t="shared" si="83"/>
        <v>92.86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240</v>
      </c>
      <c r="G177" s="59">
        <v>28</v>
      </c>
      <c r="H177" s="59">
        <v>8</v>
      </c>
      <c r="I177" s="60">
        <v>22</v>
      </c>
      <c r="J177" s="40">
        <v>285</v>
      </c>
      <c r="K177" s="41">
        <v>276</v>
      </c>
      <c r="L177" s="40">
        <v>72.180000000000007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61">
        <v>1</v>
      </c>
      <c r="H179" s="61">
        <v>1.2</v>
      </c>
      <c r="I179" s="62">
        <v>28</v>
      </c>
      <c r="J179" s="43">
        <v>113</v>
      </c>
      <c r="K179" s="44">
        <v>376</v>
      </c>
      <c r="L179" s="43">
        <v>8.26</v>
      </c>
    </row>
    <row r="180" spans="1:12" ht="14.4" x14ac:dyDescent="0.3">
      <c r="A180" s="23"/>
      <c r="B180" s="15"/>
      <c r="C180" s="11"/>
      <c r="D180" s="7" t="s">
        <v>23</v>
      </c>
      <c r="E180" s="58" t="s">
        <v>49</v>
      </c>
      <c r="F180" s="43">
        <v>60</v>
      </c>
      <c r="G180" s="61">
        <v>4</v>
      </c>
      <c r="H180" s="61">
        <v>1</v>
      </c>
      <c r="I180" s="62">
        <v>21</v>
      </c>
      <c r="J180" s="43">
        <v>104</v>
      </c>
      <c r="K180" s="44"/>
      <c r="L180" s="43">
        <v>5.68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44</v>
      </c>
      <c r="E182" s="42" t="s">
        <v>58</v>
      </c>
      <c r="F182" s="43">
        <v>60</v>
      </c>
      <c r="G182" s="61">
        <v>1</v>
      </c>
      <c r="H182" s="61">
        <v>0</v>
      </c>
      <c r="I182" s="62">
        <v>2</v>
      </c>
      <c r="J182" s="43">
        <v>9</v>
      </c>
      <c r="K182" s="44"/>
      <c r="L182" s="43">
        <v>7.68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4">SUM(G177:G183)</f>
        <v>34</v>
      </c>
      <c r="H184" s="19">
        <f t="shared" si="84"/>
        <v>10.199999999999999</v>
      </c>
      <c r="I184" s="19">
        <f t="shared" si="84"/>
        <v>73</v>
      </c>
      <c r="J184" s="19">
        <f t="shared" si="84"/>
        <v>511</v>
      </c>
      <c r="K184" s="25"/>
      <c r="L184" s="19">
        <f t="shared" ref="L184" si="85">SUM(L177:L183)</f>
        <v>93.800000000000011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560</v>
      </c>
      <c r="G195" s="32">
        <f t="shared" ref="G195" si="88">G184+G194</f>
        <v>34</v>
      </c>
      <c r="H195" s="32">
        <f t="shared" ref="H195" si="89">H184+H194</f>
        <v>10.199999999999999</v>
      </c>
      <c r="I195" s="32">
        <f t="shared" ref="I195" si="90">I184+I194</f>
        <v>73</v>
      </c>
      <c r="J195" s="32">
        <f t="shared" ref="J195:L195" si="91">J184+J194</f>
        <v>511</v>
      </c>
      <c r="K195" s="32"/>
      <c r="L195" s="32">
        <f t="shared" si="91"/>
        <v>93.800000000000011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538.5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38.819000000000003</v>
      </c>
      <c r="H196" s="34">
        <f t="shared" si="92"/>
        <v>20.74</v>
      </c>
      <c r="I196" s="34">
        <f t="shared" si="92"/>
        <v>81.069000000000003</v>
      </c>
      <c r="J196" s="34">
        <f t="shared" si="92"/>
        <v>635.745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82.516000000000005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2022-05-16T14:23:56Z</dcterms:created>
  <dcterms:modified xsi:type="dcterms:W3CDTF">2023-11-09T09:46:11Z</dcterms:modified>
</cp:coreProperties>
</file>