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nataz\Downloads\"/>
    </mc:Choice>
  </mc:AlternateContent>
  <xr:revisionPtr revIDLastSave="0" documentId="13_ncr:1_{DFE46A59-C803-46F5-BDA3-A445BB92C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8" i="1" l="1"/>
  <c r="A14" i="1"/>
  <c r="B14" i="1"/>
  <c r="F23" i="1"/>
  <c r="G23" i="1"/>
  <c r="H23" i="1"/>
  <c r="I23" i="1"/>
  <c r="J23" i="1"/>
  <c r="L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19" i="1"/>
  <c r="J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13" i="1"/>
  <c r="J13" i="1"/>
  <c r="I13" i="1"/>
  <c r="H13" i="1"/>
  <c r="G13" i="1"/>
  <c r="F13" i="1"/>
  <c r="J195" i="1" l="1"/>
  <c r="F195" i="1"/>
  <c r="J176" i="1"/>
  <c r="H176" i="1"/>
  <c r="G176" i="1"/>
  <c r="G157" i="1"/>
  <c r="J138" i="1"/>
  <c r="F138" i="1"/>
  <c r="J119" i="1"/>
  <c r="H119" i="1"/>
  <c r="G119" i="1"/>
  <c r="F100" i="1"/>
  <c r="J81" i="1"/>
  <c r="H62" i="1"/>
  <c r="G62" i="1"/>
  <c r="G43" i="1"/>
  <c r="F43" i="1"/>
  <c r="F24" i="1"/>
  <c r="G24" i="1"/>
  <c r="L24" i="1"/>
  <c r="L196" i="1" s="1"/>
  <c r="I24" i="1"/>
  <c r="L176" i="1"/>
  <c r="G195" i="1"/>
  <c r="G100" i="1"/>
  <c r="J24" i="1"/>
  <c r="I43" i="1"/>
  <c r="I100" i="1"/>
  <c r="I157" i="1"/>
  <c r="J43" i="1"/>
  <c r="F62" i="1"/>
  <c r="J100" i="1"/>
  <c r="F119" i="1"/>
  <c r="J157" i="1"/>
  <c r="F176" i="1"/>
  <c r="H43" i="1"/>
  <c r="H100" i="1"/>
  <c r="H157" i="1"/>
  <c r="I62" i="1"/>
  <c r="H24" i="1"/>
  <c r="I176" i="1"/>
  <c r="G196" i="1" l="1"/>
  <c r="H196" i="1"/>
  <c r="F196" i="1"/>
  <c r="J196" i="1"/>
  <c r="I196" i="1"/>
</calcChain>
</file>

<file path=xl/sharedStrings.xml><?xml version="1.0" encoding="utf-8"?>
<sst xmlns="http://schemas.openxmlformats.org/spreadsheetml/2006/main" count="336" uniqueCount="145">
  <si>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</si>
  <si>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</si>
  <si>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</si>
  <si>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</si>
  <si>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</si>
  <si>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</si>
  <si>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</si>
  <si>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</si>
  <si>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</si>
  <si>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</si>
  <si>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</si>
  <si>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</si>
  <si>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</si>
  <si>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</si>
  <si>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</si>
  <si>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</si>
  <si>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</si>
  <si>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</si>
  <si>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</si>
  <si>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</si>
  <si>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</si>
  <si>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</si>
  <si>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</si>
  <si>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</si>
  <si>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</si>
  <si>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</si>
  <si>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</si>
  <si>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</si>
  <si>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</si>
  <si>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</si>
  <si>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</si>
  <si>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</si>
  <si>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</si>
  <si>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</si>
  <si>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</si>
  <si>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</si>
  <si>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</si>
  <si>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</si>
  <si>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</si>
  <si>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"Фетининская основная школа"</t>
  </si>
  <si>
    <t>Директор</t>
  </si>
  <si>
    <t>Самарова О.С.</t>
  </si>
  <si>
    <t>Овощи</t>
  </si>
  <si>
    <t>Каша молочная овсяная</t>
  </si>
  <si>
    <t xml:space="preserve">Кофейный напиток </t>
  </si>
  <si>
    <t>Булочка "Школьная"</t>
  </si>
  <si>
    <t>Йогурт</t>
  </si>
  <si>
    <t xml:space="preserve">Суп крестьянский с пшеном </t>
  </si>
  <si>
    <t>Овощи в нарезке (помидор)</t>
  </si>
  <si>
    <t>Котлета из курицы /соус молочный натуральный</t>
  </si>
  <si>
    <t>Макароны отварные</t>
  </si>
  <si>
    <t xml:space="preserve">Компот из смеси сухофруктов </t>
  </si>
  <si>
    <t>пшеничный</t>
  </si>
  <si>
    <t>ржаной</t>
  </si>
  <si>
    <t>90/50</t>
  </si>
  <si>
    <t>22,87/1,75</t>
  </si>
  <si>
    <t>5,12 /3,75</t>
  </si>
  <si>
    <t>12/ 4,75</t>
  </si>
  <si>
    <t xml:space="preserve"> 202,4/59,5</t>
  </si>
  <si>
    <t>54-3з</t>
  </si>
  <si>
    <t>54-5м /54-5соус</t>
  </si>
  <si>
    <t>54-1г</t>
  </si>
  <si>
    <t>54-1хн</t>
  </si>
  <si>
    <t>пром</t>
  </si>
  <si>
    <t xml:space="preserve">Каша жидкая молочная рисовая цукаты </t>
  </si>
  <si>
    <t xml:space="preserve">Бутерброд с маслом </t>
  </si>
  <si>
    <t xml:space="preserve">Чай с сахаром </t>
  </si>
  <si>
    <t>свежий</t>
  </si>
  <si>
    <t>Щи из свежеей капусты с картофелем со сметаной</t>
  </si>
  <si>
    <t>Ежики в соусе</t>
  </si>
  <si>
    <t>Компот из свежих яблок</t>
  </si>
  <si>
    <t>200 /20</t>
  </si>
  <si>
    <t>5,3 /0,28</t>
  </si>
  <si>
    <t>5,4 /0,2</t>
  </si>
  <si>
    <t>28,7 /12</t>
  </si>
  <si>
    <t>184,5 /43,2</t>
  </si>
  <si>
    <t>54-25ю 1к</t>
  </si>
  <si>
    <t>54 -2 гн</t>
  </si>
  <si>
    <t>40 /15</t>
  </si>
  <si>
    <t>54-32 хн</t>
  </si>
  <si>
    <t xml:space="preserve">Каша пшенная молочная с маслом </t>
  </si>
  <si>
    <t xml:space="preserve">Чай с лимоном и сахаром </t>
  </si>
  <si>
    <t>Борщ с капустой и картофелем со сметаной</t>
  </si>
  <si>
    <t>Овощи в нарезке (огурец)</t>
  </si>
  <si>
    <t xml:space="preserve">Котлета из говядины /соус белый основной </t>
  </si>
  <si>
    <t xml:space="preserve">Каша гречневая рассыпчатая </t>
  </si>
  <si>
    <t xml:space="preserve">Компот из клюквы </t>
  </si>
  <si>
    <t xml:space="preserve">пшеничный </t>
  </si>
  <si>
    <t xml:space="preserve">ржаной </t>
  </si>
  <si>
    <t>пшеничный /сыр твердых сортов в нарезке</t>
  </si>
  <si>
    <t>60 /15</t>
  </si>
  <si>
    <t xml:space="preserve">4,6 /3,5 </t>
  </si>
  <si>
    <t xml:space="preserve">0,5 /4,4 </t>
  </si>
  <si>
    <t>29,5 /0</t>
  </si>
  <si>
    <t>140,6 /53,7</t>
  </si>
  <si>
    <t>90 /50</t>
  </si>
  <si>
    <t>16,44 /1,25</t>
  </si>
  <si>
    <t>15,72 /2</t>
  </si>
  <si>
    <t>14,88  /2,25</t>
  </si>
  <si>
    <t>265,56 31,25</t>
  </si>
  <si>
    <t xml:space="preserve">Каша пшеничная молочная с маслом </t>
  </si>
  <si>
    <t xml:space="preserve">Какао на молоке </t>
  </si>
  <si>
    <t xml:space="preserve">бутерброд с повидлом </t>
  </si>
  <si>
    <t xml:space="preserve">Суп картофельный с горохом </t>
  </si>
  <si>
    <t>Котлета рыбная (минтай)</t>
  </si>
  <si>
    <t>Картофельное пюре</t>
  </si>
  <si>
    <t>Горошек зеленый</t>
  </si>
  <si>
    <t xml:space="preserve">компот из свежих яблок </t>
  </si>
  <si>
    <t>Кондитерское изделие (печень песочное)</t>
  </si>
  <si>
    <t>Каша молочная "дружба"</t>
  </si>
  <si>
    <t xml:space="preserve">бутерброд с маслом </t>
  </si>
  <si>
    <t>40 /10</t>
  </si>
  <si>
    <t xml:space="preserve">Суп картофельный с макаронными изделиями с мясом </t>
  </si>
  <si>
    <t>Запеканка из творога /соус шоколадный</t>
  </si>
  <si>
    <t>150 /50</t>
  </si>
  <si>
    <t>29, 7 /2,7</t>
  </si>
  <si>
    <t>10,7 /2,35</t>
  </si>
  <si>
    <t>21,7 /21,05</t>
  </si>
  <si>
    <t>301,2 /116,15</t>
  </si>
  <si>
    <t>Чай с лимоном и сахаром</t>
  </si>
  <si>
    <t>Фрукт свежий</t>
  </si>
  <si>
    <t xml:space="preserve">Каша вязкая молочная пшенная с курагой </t>
  </si>
  <si>
    <t>Щи из свежей капусты с картофелем со сметаной</t>
  </si>
  <si>
    <t>Шницель мясной /соус белый основной</t>
  </si>
  <si>
    <t>14,88 /2,25</t>
  </si>
  <si>
    <t>265,56 /31,25</t>
  </si>
  <si>
    <t>Каша гречневая рассыпчатая</t>
  </si>
  <si>
    <t xml:space="preserve">кулеш вермишелевый с маслом </t>
  </si>
  <si>
    <t xml:space="preserve">Бутерброд с маслом и сыром </t>
  </si>
  <si>
    <t>Жаркое по -домашнему</t>
  </si>
  <si>
    <t>Салат из белокочанной капусты с морковью</t>
  </si>
  <si>
    <t>Компот из смеси сухофруктов</t>
  </si>
  <si>
    <t>Каша молочная рисовая</t>
  </si>
  <si>
    <t xml:space="preserve">Йогурт </t>
  </si>
  <si>
    <t>Гуляш из говядины</t>
  </si>
  <si>
    <t xml:space="preserve">Макароны отварные </t>
  </si>
  <si>
    <t>Какао на молоке</t>
  </si>
  <si>
    <t>Рассольник ленинградский со сметаной</t>
  </si>
  <si>
    <t xml:space="preserve">Свекла отварная дольками </t>
  </si>
  <si>
    <t>Фрикадельки из говядины</t>
  </si>
  <si>
    <t xml:space="preserve">Рис отварной </t>
  </si>
  <si>
    <t>Запеканка "Золотистая" со сгущенным молоком</t>
  </si>
  <si>
    <t xml:space="preserve">Суп Крестьянский с пшеном </t>
  </si>
  <si>
    <t>Курица отварная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</si>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</sst>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40">
        <v>230</v>
      </c>
      <c r="G6" s="52">
        <v>4.67</v>
      </c>
      <c r="H6" s="52">
        <v>4.8600000000000003</v>
      </c>
      <c r="I6" s="53">
        <v>20.94</v>
      </c>
      <c r="J6" s="40">
        <v>226.72</v>
      </c>
      <c r="K6" s="41">
        <v>168</v>
      </c>
      <c r="L6" s="40"/>
    </row>
    <row r="7" spans="1:12" ht="14.4" x14ac:dyDescent="0.3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44</v>
      </c>
      <c r="F8" s="43">
        <v>200</v>
      </c>
      <c r="G8" s="54">
        <v>3.16</v>
      </c>
      <c r="H8" s="54">
        <v>2.68</v>
      </c>
      <c r="I8" s="55">
        <v>0.06</v>
      </c>
      <c r="J8" s="43">
        <v>115</v>
      </c>
      <c r="K8" s="44">
        <v>395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100</v>
      </c>
      <c r="G9" s="54">
        <v>5.01</v>
      </c>
      <c r="H9" s="54">
        <v>1.92</v>
      </c>
      <c r="I9" s="55">
        <v>35.57</v>
      </c>
      <c r="J9" s="43">
        <v>261.33</v>
      </c>
      <c r="K9" s="44">
        <v>395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42</v>
      </c>
      <c r="E11" s="42"/>
      <c r="F11" s="43"/>
      <c r="G11" s="54"/>
      <c r="H11" s="54"/>
      <c r="I11" s="55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46</v>
      </c>
      <c r="F12" s="43">
        <v>125</v>
      </c>
      <c r="G12" s="43">
        <v>6.25</v>
      </c>
      <c r="H12" s="43">
        <v>4</v>
      </c>
      <c r="I12" s="43">
        <v>4.75</v>
      </c>
      <c r="J12" s="43">
        <v>82.5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19.09</v>
      </c>
      <c r="H13" s="19">
        <f t="shared" si="0"/>
        <v>13.46</v>
      </c>
      <c r="I13" s="19">
        <f t="shared" si="0"/>
        <v>61.32</v>
      </c>
      <c r="J13" s="19">
        <f t="shared" si="0"/>
        <v>685.55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59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2.2400000000000002</v>
      </c>
      <c r="H15" s="43">
        <v>2.36</v>
      </c>
      <c r="I15" s="43">
        <v>14.3</v>
      </c>
      <c r="J15" s="43">
        <v>104.75</v>
      </c>
      <c r="K15" s="44">
        <v>80</v>
      </c>
      <c r="L15" s="43"/>
    </row>
    <row r="16" spans="1:12" ht="39.6" x14ac:dyDescent="0.3">
      <c r="A16" s="23"/>
      <c r="B16" s="15"/>
      <c r="C16" s="11"/>
      <c r="D16" s="7" t="s">
        <v>28</v>
      </c>
      <c r="E16" s="42" t="s">
        <v>49</v>
      </c>
      <c r="F16" s="43" t="s">
        <v>54</v>
      </c>
      <c r="G16" s="43" t="s">
        <v>55</v>
      </c>
      <c r="H16" s="43" t="s">
        <v>56</v>
      </c>
      <c r="I16" s="43" t="s">
        <v>57</v>
      </c>
      <c r="J16" s="43" t="s">
        <v>58</v>
      </c>
      <c r="K16" s="44" t="s">
        <v>60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61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62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45</v>
      </c>
      <c r="G19" s="43">
        <v>3.4</v>
      </c>
      <c r="H19" s="43">
        <v>0.4</v>
      </c>
      <c r="I19" s="43">
        <v>22.1</v>
      </c>
      <c r="J19" s="43">
        <v>105.5</v>
      </c>
      <c r="K19" s="44" t="s">
        <v>63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25</v>
      </c>
      <c r="G20" s="43">
        <v>1.7</v>
      </c>
      <c r="H20" s="43">
        <v>0.3</v>
      </c>
      <c r="I20" s="43">
        <v>8.4</v>
      </c>
      <c r="J20" s="43">
        <v>42.7</v>
      </c>
      <c r="K20" s="44" t="s">
        <v>63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13.94</v>
      </c>
      <c r="H23" s="19">
        <f t="shared" si="2"/>
        <v>8.06</v>
      </c>
      <c r="I23" s="19">
        <f t="shared" si="2"/>
        <v>99.700000000000017</v>
      </c>
      <c r="J23" s="19">
        <f t="shared" si="2"/>
        <v>543.55000000000007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1385</v>
      </c>
      <c r="G24" s="32">
        <f>G13+G23</f>
        <v>33.03</v>
      </c>
      <c r="H24" s="32">
        <f>H13+H23</f>
        <v>21.520000000000003</v>
      </c>
      <c r="I24" s="32">
        <f>I13+I23</f>
        <v>161.02000000000001</v>
      </c>
      <c r="J24" s="32">
        <f>J13+J23</f>
        <v>1229.0999999999999</v>
      </c>
      <c r="K24" s="32"/>
      <c r="L24" s="32">
        <f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 t="s">
        <v>71</v>
      </c>
      <c r="G25" s="40" t="s">
        <v>72</v>
      </c>
      <c r="H25" s="40" t="s">
        <v>73</v>
      </c>
      <c r="I25" s="40" t="s">
        <v>74</v>
      </c>
      <c r="J25" s="40" t="s">
        <v>75</v>
      </c>
      <c r="K25" s="41" t="s">
        <v>76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65</v>
      </c>
      <c r="F28" s="43" t="s">
        <v>78</v>
      </c>
      <c r="G28" s="54">
        <v>6.41</v>
      </c>
      <c r="H28" s="54">
        <v>11.54</v>
      </c>
      <c r="I28" s="55">
        <v>14.63</v>
      </c>
      <c r="J28" s="43">
        <v>193.15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67</v>
      </c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4">SUM(G25:G31)</f>
        <v>6.61</v>
      </c>
      <c r="H32" s="19">
        <f t="shared" ref="H32" si="5">SUM(H25:H31)</f>
        <v>11.54</v>
      </c>
      <c r="I32" s="19">
        <f t="shared" ref="I32" si="6">SUM(I25:I31)</f>
        <v>21.130000000000003</v>
      </c>
      <c r="J32" s="19">
        <f t="shared" ref="J32:L32" si="7">SUM(J25:J31)</f>
        <v>219.95000000000002</v>
      </c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68</v>
      </c>
      <c r="F34" s="43">
        <v>255</v>
      </c>
      <c r="G34" s="43">
        <v>1.74</v>
      </c>
      <c r="H34" s="43">
        <v>4.8899999999999997</v>
      </c>
      <c r="I34" s="43">
        <v>8.48</v>
      </c>
      <c r="J34" s="43">
        <v>187.5</v>
      </c>
      <c r="K34" s="44">
        <v>67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>
        <v>200</v>
      </c>
      <c r="G35" s="43">
        <v>11.18</v>
      </c>
      <c r="H35" s="43">
        <v>12.53</v>
      </c>
      <c r="I35" s="43">
        <v>14.63</v>
      </c>
      <c r="J35" s="43">
        <v>323</v>
      </c>
      <c r="K35" s="44">
        <v>287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0.14000000000000001</v>
      </c>
      <c r="H37" s="43">
        <v>0.13</v>
      </c>
      <c r="I37" s="43">
        <v>9.8800000000000008</v>
      </c>
      <c r="J37" s="43">
        <v>41.44</v>
      </c>
      <c r="K37" s="44" t="s">
        <v>79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45</v>
      </c>
      <c r="G38" s="43">
        <v>3.4</v>
      </c>
      <c r="H38" s="43">
        <v>0.4</v>
      </c>
      <c r="I38" s="43">
        <v>22.1</v>
      </c>
      <c r="J38" s="43">
        <v>105.5</v>
      </c>
      <c r="K38" s="44" t="s">
        <v>63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25</v>
      </c>
      <c r="G39" s="43">
        <v>1.7</v>
      </c>
      <c r="H39" s="43">
        <v>0.3</v>
      </c>
      <c r="I39" s="43">
        <v>8.4</v>
      </c>
      <c r="J39" s="43">
        <v>42.7</v>
      </c>
      <c r="K39" s="44" t="s">
        <v>63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8">SUM(G33:G41)</f>
        <v>18.16</v>
      </c>
      <c r="H42" s="19">
        <f t="shared" ref="H42" si="9">SUM(H33:H41)</f>
        <v>18.249999999999996</v>
      </c>
      <c r="I42" s="19">
        <f t="shared" ref="I42" si="10">SUM(I33:I41)</f>
        <v>63.49</v>
      </c>
      <c r="J42" s="19">
        <f t="shared" ref="J42:L42" si="11">SUM(J33:J41)</f>
        <v>700.1400000000001</v>
      </c>
      <c r="K42" s="25"/>
      <c r="L42" s="19">
        <f t="shared" si="11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925</v>
      </c>
      <c r="G43" s="32">
        <f t="shared" ref="G43" si="12">G32+G42</f>
        <v>24.77</v>
      </c>
      <c r="H43" s="32">
        <f t="shared" ref="H43" si="13">H32+H42</f>
        <v>29.789999999999996</v>
      </c>
      <c r="I43" s="32">
        <f t="shared" ref="I43" si="14">I32+I42</f>
        <v>84.62</v>
      </c>
      <c r="J43" s="32">
        <f t="shared" ref="J43:L43" si="15">J32+J42</f>
        <v>920.09000000000015</v>
      </c>
      <c r="K43" s="32"/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52">
        <v>230</v>
      </c>
      <c r="G44" s="52">
        <v>5.67</v>
      </c>
      <c r="H44" s="52">
        <v>5.28</v>
      </c>
      <c r="I44" s="52">
        <v>32.549999999999997</v>
      </c>
      <c r="J44" s="52">
        <v>240.95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81</v>
      </c>
      <c r="F46" s="54">
        <v>200</v>
      </c>
      <c r="G46" s="54">
        <v>0.33</v>
      </c>
      <c r="H46" s="54">
        <v>0</v>
      </c>
      <c r="I46" s="55">
        <v>7.44</v>
      </c>
      <c r="J46" s="54">
        <v>30.99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89</v>
      </c>
      <c r="F47" s="54" t="s">
        <v>90</v>
      </c>
      <c r="G47" s="54" t="s">
        <v>91</v>
      </c>
      <c r="H47" s="54" t="s">
        <v>92</v>
      </c>
      <c r="I47" s="55" t="s">
        <v>93</v>
      </c>
      <c r="J47" s="54" t="s">
        <v>94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54"/>
      <c r="K48" s="44"/>
      <c r="L48" s="43"/>
    </row>
    <row r="49" spans="1:12" ht="14.4" x14ac:dyDescent="0.3">
      <c r="A49" s="23"/>
      <c r="B49" s="15"/>
      <c r="C49" s="11"/>
      <c r="D49" s="6" t="s">
        <v>42</v>
      </c>
      <c r="E49" s="42"/>
      <c r="F49" s="54"/>
      <c r="G49" s="54"/>
      <c r="H49" s="54"/>
      <c r="I49" s="55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6">SUM(G44:G50)</f>
        <v>6</v>
      </c>
      <c r="H51" s="19">
        <f t="shared" ref="H51" si="17">SUM(H44:H50)</f>
        <v>5.28</v>
      </c>
      <c r="I51" s="19">
        <f t="shared" ref="I51" si="18">SUM(I44:I50)</f>
        <v>39.989999999999995</v>
      </c>
      <c r="J51" s="19">
        <f t="shared" ref="J51:L51" si="19">SUM(J44:J50)</f>
        <v>271.94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82</v>
      </c>
      <c r="F53" s="43">
        <v>255</v>
      </c>
      <c r="G53" s="43">
        <v>1.74</v>
      </c>
      <c r="H53" s="43">
        <v>4.8899999999999997</v>
      </c>
      <c r="I53" s="43">
        <v>8.48</v>
      </c>
      <c r="J53" s="43">
        <v>116.8</v>
      </c>
      <c r="K53" s="44"/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84</v>
      </c>
      <c r="F54" s="43" t="s">
        <v>95</v>
      </c>
      <c r="G54" s="43" t="s">
        <v>96</v>
      </c>
      <c r="H54" s="43" t="s">
        <v>97</v>
      </c>
      <c r="I54" s="43" t="s">
        <v>98</v>
      </c>
      <c r="J54" s="43" t="s">
        <v>99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0.1</v>
      </c>
      <c r="H56" s="43">
        <v>0</v>
      </c>
      <c r="I56" s="43">
        <v>7.1</v>
      </c>
      <c r="J56" s="43">
        <v>28.78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87</v>
      </c>
      <c r="F57" s="43">
        <v>45</v>
      </c>
      <c r="G57" s="43">
        <v>3.4</v>
      </c>
      <c r="H57" s="43">
        <v>0.4</v>
      </c>
      <c r="I57" s="43">
        <v>22.1</v>
      </c>
      <c r="J57" s="43">
        <v>105.5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88</v>
      </c>
      <c r="F58" s="43">
        <v>25</v>
      </c>
      <c r="G58" s="43">
        <v>1.7</v>
      </c>
      <c r="H58" s="43">
        <v>0.3</v>
      </c>
      <c r="I58" s="43">
        <v>8.4</v>
      </c>
      <c r="J58" s="43">
        <v>42.7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0">SUM(G52:G60)</f>
        <v>15.639999999999999</v>
      </c>
      <c r="H61" s="19">
        <f t="shared" ref="H61" si="21">SUM(H52:H60)</f>
        <v>11.99</v>
      </c>
      <c r="I61" s="19">
        <f t="shared" ref="I61" si="22">SUM(I52:I60)</f>
        <v>83.48</v>
      </c>
      <c r="J61" s="19">
        <f t="shared" ref="J61:L61" si="23">SUM(J52:J60)</f>
        <v>535.98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1165</v>
      </c>
      <c r="G62" s="32">
        <f t="shared" ref="G62" si="24">G51+G61</f>
        <v>21.64</v>
      </c>
      <c r="H62" s="32">
        <f t="shared" ref="H62" si="25">H51+H61</f>
        <v>17.27</v>
      </c>
      <c r="I62" s="32">
        <f t="shared" ref="I62" si="26">I51+I61</f>
        <v>123.47</v>
      </c>
      <c r="J62" s="32">
        <f t="shared" ref="J62:L62" si="27">J51+J61</f>
        <v>807.92000000000007</v>
      </c>
      <c r="K62" s="32"/>
      <c r="L62" s="32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230</v>
      </c>
      <c r="G63" s="40">
        <v>5.67</v>
      </c>
      <c r="H63" s="40">
        <v>5.28</v>
      </c>
      <c r="I63" s="40">
        <v>32.549999999999997</v>
      </c>
      <c r="J63" s="40">
        <v>263.2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4.5999999999999996</v>
      </c>
      <c r="H65" s="43">
        <v>3.6</v>
      </c>
      <c r="I65" s="43">
        <v>12.6</v>
      </c>
      <c r="J65" s="43">
        <v>100.4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102</v>
      </c>
      <c r="F66" s="43" t="s">
        <v>78</v>
      </c>
      <c r="G66" s="43">
        <v>2.46</v>
      </c>
      <c r="H66" s="43">
        <v>7.55</v>
      </c>
      <c r="I66" s="43">
        <v>14.63</v>
      </c>
      <c r="J66" s="43">
        <v>156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28">SUM(G63:G69)</f>
        <v>12.73</v>
      </c>
      <c r="H70" s="19">
        <f t="shared" ref="H70" si="29">SUM(H63:H69)</f>
        <v>16.43</v>
      </c>
      <c r="I70" s="19">
        <f t="shared" ref="I70" si="30">SUM(I63:I69)</f>
        <v>59.78</v>
      </c>
      <c r="J70" s="19">
        <f t="shared" ref="J70:L70" si="31">SUM(J63:J69)</f>
        <v>519.6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106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103</v>
      </c>
      <c r="F72" s="43">
        <v>250</v>
      </c>
      <c r="G72" s="43">
        <v>5.49</v>
      </c>
      <c r="H72" s="43">
        <v>5.27</v>
      </c>
      <c r="I72" s="43">
        <v>16.32</v>
      </c>
      <c r="J72" s="43">
        <v>175.5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0.14000000000000001</v>
      </c>
      <c r="H75" s="43">
        <v>0.13</v>
      </c>
      <c r="I75" s="43">
        <v>9.8800000000000008</v>
      </c>
      <c r="J75" s="43">
        <v>41.44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88</v>
      </c>
      <c r="F77" s="43">
        <v>50</v>
      </c>
      <c r="G77" s="43">
        <v>3.4</v>
      </c>
      <c r="H77" s="43">
        <v>0.6</v>
      </c>
      <c r="I77" s="43">
        <v>16.8</v>
      </c>
      <c r="J77" s="43">
        <v>85.4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108</v>
      </c>
      <c r="F78" s="43">
        <v>40</v>
      </c>
      <c r="G78" s="43">
        <v>3</v>
      </c>
      <c r="H78" s="43">
        <v>7.2</v>
      </c>
      <c r="I78" s="43">
        <v>26.8</v>
      </c>
      <c r="J78" s="43">
        <v>185.2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2">SUM(G71:G79)</f>
        <v>31.03</v>
      </c>
      <c r="H80" s="19">
        <f t="shared" ref="H80" si="33">SUM(H71:H79)</f>
        <v>21.2</v>
      </c>
      <c r="I80" s="19">
        <f t="shared" ref="I80" si="34">SUM(I71:I79)</f>
        <v>101.7</v>
      </c>
      <c r="J80" s="19">
        <f t="shared" ref="J80:L80" si="35">SUM(J71:J79)</f>
        <v>763.24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1280</v>
      </c>
      <c r="G81" s="32">
        <f t="shared" ref="G81" si="36">G70+G80</f>
        <v>43.760000000000005</v>
      </c>
      <c r="H81" s="32">
        <f t="shared" ref="H81" si="37">H70+H80</f>
        <v>37.629999999999995</v>
      </c>
      <c r="I81" s="32">
        <f t="shared" ref="I81" si="38">I70+I80</f>
        <v>161.48000000000002</v>
      </c>
      <c r="J81" s="32">
        <f t="shared" ref="J81:L81" si="39">J70+J80</f>
        <v>1282.8400000000001</v>
      </c>
      <c r="K81" s="32"/>
      <c r="L81" s="32">
        <f t="shared" si="3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250</v>
      </c>
      <c r="G82" s="40">
        <v>4.67</v>
      </c>
      <c r="H82" s="40">
        <v>4.8600000000000003</v>
      </c>
      <c r="I82" s="40">
        <v>20.94</v>
      </c>
      <c r="J82" s="40">
        <v>233.7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54">
        <v>0.2</v>
      </c>
      <c r="H84" s="54">
        <v>0</v>
      </c>
      <c r="I84" s="55">
        <v>6.5</v>
      </c>
      <c r="J84" s="43">
        <v>26.8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110</v>
      </c>
      <c r="F85" s="43" t="s">
        <v>111</v>
      </c>
      <c r="G85" s="54">
        <v>6.41</v>
      </c>
      <c r="H85" s="54">
        <v>11.54</v>
      </c>
      <c r="I85" s="55">
        <v>14.63</v>
      </c>
      <c r="J85" s="43">
        <v>170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42</v>
      </c>
      <c r="E87" s="42"/>
      <c r="F87" s="43"/>
      <c r="G87" s="54"/>
      <c r="H87" s="54"/>
      <c r="I87" s="55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 t="s">
        <v>46</v>
      </c>
      <c r="F88" s="43">
        <v>125</v>
      </c>
      <c r="G88" s="43">
        <v>6.25</v>
      </c>
      <c r="H88" s="43">
        <v>4</v>
      </c>
      <c r="I88" s="43">
        <v>4.75</v>
      </c>
      <c r="J88" s="43">
        <v>82.5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0">SUM(G82:G88)</f>
        <v>17.53</v>
      </c>
      <c r="H89" s="19">
        <f t="shared" ref="H89" si="41">SUM(H82:H88)</f>
        <v>20.399999999999999</v>
      </c>
      <c r="I89" s="19">
        <f t="shared" ref="I89" si="42">SUM(I82:I88)</f>
        <v>46.82</v>
      </c>
      <c r="J89" s="19">
        <f t="shared" ref="J89:L89" si="43">SUM(J82:J88)</f>
        <v>513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112</v>
      </c>
      <c r="F91" s="43">
        <v>255</v>
      </c>
      <c r="G91" s="43">
        <v>2.68</v>
      </c>
      <c r="H91" s="43">
        <v>2.83</v>
      </c>
      <c r="I91" s="43">
        <v>17.14</v>
      </c>
      <c r="J91" s="43">
        <v>253.6</v>
      </c>
      <c r="K91" s="44"/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113</v>
      </c>
      <c r="F92" s="43" t="s">
        <v>114</v>
      </c>
      <c r="G92" s="43" t="s">
        <v>115</v>
      </c>
      <c r="H92" s="43" t="s">
        <v>116</v>
      </c>
      <c r="I92" s="43" t="s">
        <v>117</v>
      </c>
      <c r="J92" s="43" t="s">
        <v>118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0.33</v>
      </c>
      <c r="H94" s="43">
        <v>0</v>
      </c>
      <c r="I94" s="43">
        <v>7.44</v>
      </c>
      <c r="J94" s="43">
        <v>30.99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120</v>
      </c>
      <c r="F97" s="43">
        <v>100</v>
      </c>
      <c r="G97" s="43">
        <v>0.6</v>
      </c>
      <c r="H97" s="43">
        <v>0.2</v>
      </c>
      <c r="I97" s="43">
        <v>12.9</v>
      </c>
      <c r="J97" s="43">
        <v>56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4">SUM(G90:G98)</f>
        <v>7.01</v>
      </c>
      <c r="H99" s="19">
        <f t="shared" ref="H99" si="45">SUM(H90:H98)</f>
        <v>3.43</v>
      </c>
      <c r="I99" s="19">
        <f t="shared" ref="I99" si="46">SUM(I90:I98)</f>
        <v>59.580000000000005</v>
      </c>
      <c r="J99" s="19">
        <f t="shared" ref="J99:L99" si="47">SUM(J90:J98)</f>
        <v>446.09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1175</v>
      </c>
      <c r="G100" s="32">
        <f t="shared" ref="G100" si="48">G89+G99</f>
        <v>24.54</v>
      </c>
      <c r="H100" s="32">
        <f t="shared" ref="H100" si="49">H89+H99</f>
        <v>23.83</v>
      </c>
      <c r="I100" s="32">
        <f t="shared" ref="I100" si="50">I89+I99</f>
        <v>106.4</v>
      </c>
      <c r="J100" s="32">
        <f t="shared" ref="J100:L100" si="51">J89+J99</f>
        <v>959.08999999999992</v>
      </c>
      <c r="K100" s="32"/>
      <c r="L100" s="32">
        <f t="shared" si="51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200</v>
      </c>
      <c r="G101" s="40">
        <v>8.4</v>
      </c>
      <c r="H101" s="40">
        <v>9.6999999999999993</v>
      </c>
      <c r="I101" s="40">
        <v>40.200000000000003</v>
      </c>
      <c r="J101" s="40">
        <v>281.60000000000002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54">
        <v>4.5999999999999996</v>
      </c>
      <c r="H103" s="54">
        <v>3.6</v>
      </c>
      <c r="I103" s="55">
        <v>12.6</v>
      </c>
      <c r="J103" s="43">
        <v>100.4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110</v>
      </c>
      <c r="F104" s="43" t="s">
        <v>78</v>
      </c>
      <c r="G104" s="54">
        <v>6.41</v>
      </c>
      <c r="H104" s="54">
        <v>11.54</v>
      </c>
      <c r="I104" s="55">
        <v>14.63</v>
      </c>
      <c r="J104" s="43">
        <v>193.15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0.6</v>
      </c>
      <c r="H105" s="43">
        <v>0.2</v>
      </c>
      <c r="I105" s="43">
        <v>12.9</v>
      </c>
      <c r="J105" s="43">
        <v>56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20.010000000000002</v>
      </c>
      <c r="H108" s="19">
        <f t="shared" si="52"/>
        <v>25.039999999999996</v>
      </c>
      <c r="I108" s="19">
        <f t="shared" si="52"/>
        <v>80.330000000000013</v>
      </c>
      <c r="J108" s="19">
        <f t="shared" si="52"/>
        <v>631.15</v>
      </c>
      <c r="K108" s="25"/>
      <c r="L108" s="19"/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122</v>
      </c>
      <c r="F110" s="43">
        <v>255</v>
      </c>
      <c r="G110" s="43">
        <v>1.74</v>
      </c>
      <c r="H110" s="43">
        <v>4.8899999999999997</v>
      </c>
      <c r="I110" s="43">
        <v>8.48</v>
      </c>
      <c r="J110" s="43">
        <v>187.5</v>
      </c>
      <c r="K110" s="44"/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123</v>
      </c>
      <c r="F111" s="43" t="s">
        <v>95</v>
      </c>
      <c r="G111" s="43" t="s">
        <v>96</v>
      </c>
      <c r="H111" s="43" t="s">
        <v>97</v>
      </c>
      <c r="I111" s="43" t="s">
        <v>124</v>
      </c>
      <c r="J111" s="43" t="s">
        <v>125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126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0.14000000000000001</v>
      </c>
      <c r="H113" s="43">
        <v>0.13</v>
      </c>
      <c r="I113" s="43">
        <v>9.8800000000000008</v>
      </c>
      <c r="J113" s="43">
        <v>41.44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635</v>
      </c>
      <c r="G118" s="19">
        <f t="shared" ref="G118:J118" si="53">SUM(G109:G117)</f>
        <v>12.379999999999999</v>
      </c>
      <c r="H118" s="19">
        <f t="shared" si="53"/>
        <v>11.52</v>
      </c>
      <c r="I118" s="19">
        <f t="shared" si="53"/>
        <v>69.06</v>
      </c>
      <c r="J118" s="19">
        <f t="shared" si="53"/>
        <v>532.93999999999994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1135</v>
      </c>
      <c r="G119" s="32">
        <f t="shared" ref="G119" si="55">G108+G118</f>
        <v>32.39</v>
      </c>
      <c r="H119" s="32">
        <f t="shared" ref="H119" si="56">H108+H118</f>
        <v>36.559999999999995</v>
      </c>
      <c r="I119" s="32">
        <f t="shared" ref="I119" si="57">I108+I118</f>
        <v>149.39000000000001</v>
      </c>
      <c r="J119" s="32">
        <f t="shared" ref="J119:L119" si="58">J108+J118</f>
        <v>1164.0899999999999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250</v>
      </c>
      <c r="G120" s="40">
        <v>5.88</v>
      </c>
      <c r="H120" s="40">
        <v>5.33</v>
      </c>
      <c r="I120" s="40">
        <v>19.309999999999999</v>
      </c>
      <c r="J120" s="40">
        <v>223.5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3.16</v>
      </c>
      <c r="H122" s="43">
        <v>2.68</v>
      </c>
      <c r="I122" s="43">
        <v>0.06</v>
      </c>
      <c r="J122" s="43">
        <v>115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128</v>
      </c>
      <c r="F123" s="62">
        <v>40481</v>
      </c>
      <c r="G123" s="43">
        <v>6.41</v>
      </c>
      <c r="H123" s="43">
        <v>11.54</v>
      </c>
      <c r="I123" s="43">
        <v>14.63</v>
      </c>
      <c r="J123" s="43">
        <v>180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40931</v>
      </c>
      <c r="G127" s="19">
        <f t="shared" ref="G127:J127" si="59">SUM(G120:G126)</f>
        <v>15.45</v>
      </c>
      <c r="H127" s="19">
        <f t="shared" si="59"/>
        <v>19.549999999999997</v>
      </c>
      <c r="I127" s="19">
        <f t="shared" si="59"/>
        <v>34</v>
      </c>
      <c r="J127" s="19">
        <f t="shared" si="59"/>
        <v>518.5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103</v>
      </c>
      <c r="F129" s="43">
        <v>250</v>
      </c>
      <c r="G129" s="43">
        <v>5.49</v>
      </c>
      <c r="H129" s="43">
        <v>5.27</v>
      </c>
      <c r="I129" s="43">
        <v>16.32</v>
      </c>
      <c r="J129" s="43">
        <v>134.75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129</v>
      </c>
      <c r="F130" s="43">
        <v>230</v>
      </c>
      <c r="G130" s="43">
        <v>25.16</v>
      </c>
      <c r="H130" s="43">
        <v>23.37</v>
      </c>
      <c r="I130" s="43">
        <v>21.5</v>
      </c>
      <c r="J130" s="43">
        <v>397.5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131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1">SUM(G128:G136)</f>
        <v>35.549999999999997</v>
      </c>
      <c r="H137" s="19">
        <f t="shared" si="61"/>
        <v>35.14</v>
      </c>
      <c r="I137" s="19">
        <f t="shared" si="61"/>
        <v>85.52000000000001</v>
      </c>
      <c r="J137" s="19">
        <f t="shared" si="61"/>
        <v>800.25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41716</v>
      </c>
      <c r="G138" s="32">
        <f t="shared" ref="G138" si="63">G127+G137</f>
        <v>51</v>
      </c>
      <c r="H138" s="32">
        <f t="shared" ref="H138" si="64">H127+H137</f>
        <v>54.69</v>
      </c>
      <c r="I138" s="32">
        <f t="shared" ref="I138" si="65">I127+I137</f>
        <v>119.52000000000001</v>
      </c>
      <c r="J138" s="32">
        <f t="shared" ref="J138:L138" si="66">J127+J137</f>
        <v>1318.75</v>
      </c>
      <c r="K138" s="32"/>
      <c r="L138" s="32">
        <f t="shared" si="66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230</v>
      </c>
      <c r="G139" s="40">
        <v>4.67</v>
      </c>
      <c r="H139" s="40">
        <v>4.8600000000000003</v>
      </c>
      <c r="I139" s="40">
        <v>20.94</v>
      </c>
      <c r="J139" s="40">
        <v>225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0.33</v>
      </c>
      <c r="H141" s="43">
        <v>0</v>
      </c>
      <c r="I141" s="43">
        <v>7.44</v>
      </c>
      <c r="J141" s="43">
        <v>30.99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5.01</v>
      </c>
      <c r="H142" s="43">
        <v>1.92</v>
      </c>
      <c r="I142" s="43">
        <v>35.57</v>
      </c>
      <c r="J142" s="43">
        <v>261.33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133</v>
      </c>
      <c r="F144" s="43">
        <v>125</v>
      </c>
      <c r="G144" s="43">
        <v>6.25</v>
      </c>
      <c r="H144" s="43">
        <v>4</v>
      </c>
      <c r="I144" s="43">
        <v>4.75</v>
      </c>
      <c r="J144" s="43">
        <v>82.5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67">SUM(G139:G145)</f>
        <v>16.259999999999998</v>
      </c>
      <c r="H146" s="19">
        <f t="shared" si="67"/>
        <v>10.780000000000001</v>
      </c>
      <c r="I146" s="19">
        <f t="shared" si="67"/>
        <v>68.7</v>
      </c>
      <c r="J146" s="19">
        <f t="shared" si="67"/>
        <v>599.81999999999994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0.7</v>
      </c>
      <c r="H147" s="43">
        <v>0.1</v>
      </c>
      <c r="I147" s="43">
        <v>2.2999999999999998</v>
      </c>
      <c r="J147" s="43">
        <v>12.8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255</v>
      </c>
      <c r="G148" s="43">
        <v>1.74</v>
      </c>
      <c r="H148" s="43">
        <v>4.8899999999999997</v>
      </c>
      <c r="I148" s="43">
        <v>8.48</v>
      </c>
      <c r="J148" s="43">
        <v>116.8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134</v>
      </c>
      <c r="F149" s="43">
        <v>100</v>
      </c>
      <c r="G149" s="43">
        <v>17</v>
      </c>
      <c r="H149" s="43">
        <v>16.5</v>
      </c>
      <c r="I149" s="43">
        <v>3.89</v>
      </c>
      <c r="J149" s="43">
        <v>232.13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135</v>
      </c>
      <c r="F150" s="43">
        <v>150</v>
      </c>
      <c r="G150" s="43">
        <v>5.4</v>
      </c>
      <c r="H150" s="43">
        <v>4.9000000000000004</v>
      </c>
      <c r="I150" s="43">
        <v>32.799999999999997</v>
      </c>
      <c r="J150" s="43">
        <v>196.8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69">SUM(G147:G155)</f>
        <v>29.340000000000003</v>
      </c>
      <c r="H156" s="19">
        <f t="shared" si="69"/>
        <v>26.99</v>
      </c>
      <c r="I156" s="19">
        <f t="shared" si="69"/>
        <v>78.77</v>
      </c>
      <c r="J156" s="19">
        <f t="shared" si="69"/>
        <v>706.82999999999993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71">G146+G156</f>
        <v>45.6</v>
      </c>
      <c r="H157" s="32">
        <f t="shared" ref="H157" si="72">H146+H156</f>
        <v>37.769999999999996</v>
      </c>
      <c r="I157" s="32">
        <f t="shared" ref="I157" si="73">I146+I156</f>
        <v>147.47</v>
      </c>
      <c r="J157" s="32">
        <f t="shared" ref="J157:L157" si="74">J146+J156</f>
        <v>1306.6499999999999</v>
      </c>
      <c r="K157" s="32"/>
      <c r="L157" s="32">
        <f t="shared" si="74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230</v>
      </c>
      <c r="G158" s="40">
        <v>5.67</v>
      </c>
      <c r="H158" s="40">
        <v>5.28</v>
      </c>
      <c r="I158" s="40">
        <v>32.549999999999997</v>
      </c>
      <c r="J158" s="40">
        <v>263.2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136</v>
      </c>
      <c r="F160" s="43">
        <v>200</v>
      </c>
      <c r="G160" s="43">
        <v>4.07</v>
      </c>
      <c r="H160" s="43">
        <v>0.38</v>
      </c>
      <c r="I160" s="43">
        <v>17.559999999999999</v>
      </c>
      <c r="J160" s="43">
        <v>125.3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65</v>
      </c>
      <c r="F161" s="43" t="s">
        <v>78</v>
      </c>
      <c r="G161" s="43">
        <v>6.41</v>
      </c>
      <c r="H161" s="43">
        <v>11.54</v>
      </c>
      <c r="I161" s="43">
        <v>14.63</v>
      </c>
      <c r="J161" s="43">
        <v>193.15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125</v>
      </c>
      <c r="G163" s="43">
        <v>6.25</v>
      </c>
      <c r="H163" s="43">
        <v>4</v>
      </c>
      <c r="I163" s="43">
        <v>4.75</v>
      </c>
      <c r="J163" s="43">
        <v>82.5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5">SUM(G158:G164)</f>
        <v>22.4</v>
      </c>
      <c r="H165" s="19">
        <f t="shared" si="75"/>
        <v>21.2</v>
      </c>
      <c r="I165" s="19">
        <f t="shared" si="75"/>
        <v>69.489999999999995</v>
      </c>
      <c r="J165" s="19">
        <f t="shared" si="75"/>
        <v>664.15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138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137</v>
      </c>
      <c r="F167" s="43">
        <v>255</v>
      </c>
      <c r="G167" s="43">
        <v>2.1</v>
      </c>
      <c r="H167" s="43">
        <v>5.1100000000000003</v>
      </c>
      <c r="I167" s="43">
        <v>16.29</v>
      </c>
      <c r="J167" s="43">
        <v>198.65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139</v>
      </c>
      <c r="F168" s="43">
        <v>100</v>
      </c>
      <c r="G168" s="43">
        <v>13.63</v>
      </c>
      <c r="H168" s="43">
        <v>12.13</v>
      </c>
      <c r="I168" s="43">
        <v>6.75</v>
      </c>
      <c r="J168" s="43">
        <v>191.13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140</v>
      </c>
      <c r="F169" s="43">
        <v>150</v>
      </c>
      <c r="G169" s="43">
        <v>3.7</v>
      </c>
      <c r="H169" s="43">
        <v>4.8</v>
      </c>
      <c r="I169" s="43">
        <v>36.5</v>
      </c>
      <c r="J169" s="43">
        <v>203.5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0.33</v>
      </c>
      <c r="H170" s="43">
        <v>0</v>
      </c>
      <c r="I170" s="43">
        <v>7.44</v>
      </c>
      <c r="J170" s="43">
        <v>30.99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25</v>
      </c>
      <c r="G172" s="43">
        <v>1.7</v>
      </c>
      <c r="H172" s="43">
        <v>0.3</v>
      </c>
      <c r="I172" s="43">
        <v>8.4</v>
      </c>
      <c r="J172" s="43">
        <v>42.7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77">SUM(G166:G174)</f>
        <v>25.759999999999998</v>
      </c>
      <c r="H175" s="19">
        <f t="shared" si="77"/>
        <v>22.84</v>
      </c>
      <c r="I175" s="19">
        <f t="shared" si="77"/>
        <v>102.68</v>
      </c>
      <c r="J175" s="19">
        <f t="shared" si="77"/>
        <v>797.67000000000007</v>
      </c>
      <c r="K175" s="25"/>
      <c r="L175" s="19">
        <f t="shared" ref="L175" si="78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1390</v>
      </c>
      <c r="G176" s="32">
        <f t="shared" ref="G176" si="79">G165+G175</f>
        <v>48.16</v>
      </c>
      <c r="H176" s="32">
        <f t="shared" ref="H176" si="80">H165+H175</f>
        <v>44.04</v>
      </c>
      <c r="I176" s="32">
        <f t="shared" ref="I176" si="81">I165+I175</f>
        <v>172.17000000000002</v>
      </c>
      <c r="J176" s="32">
        <f t="shared" ref="J176:L176" si="82">J165+J175</f>
        <v>1461.8200000000002</v>
      </c>
      <c r="K176" s="32"/>
      <c r="L176" s="32">
        <f t="shared" si="82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141</v>
      </c>
      <c r="F177" s="40" t="s">
        <v>114</v>
      </c>
      <c r="G177" s="52">
        <v>7.7</v>
      </c>
      <c r="H177" s="52">
        <v>6.96</v>
      </c>
      <c r="I177" s="53">
        <v>78.680000000000007</v>
      </c>
      <c r="J177" s="40">
        <v>405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0.33</v>
      </c>
      <c r="H179" s="43">
        <v>0</v>
      </c>
      <c r="I179" s="43">
        <v>7.44</v>
      </c>
      <c r="J179" s="43">
        <v>30.99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51"/>
      <c r="F180" s="43">
        <v>60</v>
      </c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42</v>
      </c>
      <c r="E182" s="42"/>
      <c r="F182" s="43">
        <v>60</v>
      </c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133</v>
      </c>
      <c r="F183" s="43">
        <v>125</v>
      </c>
      <c r="G183" s="43">
        <v>6.25</v>
      </c>
      <c r="H183" s="43">
        <v>4</v>
      </c>
      <c r="I183" s="43">
        <v>4.75</v>
      </c>
      <c r="J183" s="43">
        <v>82.5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445</v>
      </c>
      <c r="G184" s="19">
        <f t="shared" ref="G184:J184" si="83">SUM(G177:G183)</f>
        <v>14.28</v>
      </c>
      <c r="H184" s="19">
        <f t="shared" si="83"/>
        <v>10.96</v>
      </c>
      <c r="I184" s="19">
        <f t="shared" si="83"/>
        <v>90.87</v>
      </c>
      <c r="J184" s="19">
        <f t="shared" si="83"/>
        <v>518.49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142</v>
      </c>
      <c r="F186" s="43">
        <v>250</v>
      </c>
      <c r="G186" s="43">
        <v>2.2400000000000002</v>
      </c>
      <c r="H186" s="43">
        <v>2.36</v>
      </c>
      <c r="I186" s="43">
        <v>14.3</v>
      </c>
      <c r="J186" s="43">
        <v>110.69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143</v>
      </c>
      <c r="F187" s="43">
        <v>100</v>
      </c>
      <c r="G187" s="43">
        <v>31.13</v>
      </c>
      <c r="H187" s="43">
        <v>2.34</v>
      </c>
      <c r="I187" s="43">
        <v>1.1200000000000001</v>
      </c>
      <c r="J187" s="43">
        <v>154.75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144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88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5">SUM(G185:G193)</f>
        <v>47.36999999999999</v>
      </c>
      <c r="H194" s="19">
        <f t="shared" si="85"/>
        <v>11.799999999999999</v>
      </c>
      <c r="I194" s="19">
        <f t="shared" si="85"/>
        <v>93.22</v>
      </c>
      <c r="J194" s="19">
        <f t="shared" si="85"/>
        <v>696.04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1265</v>
      </c>
      <c r="G195" s="32">
        <f t="shared" ref="G195" si="87">G184+G194</f>
        <v>61.649999999999991</v>
      </c>
      <c r="H195" s="32">
        <f t="shared" ref="H195" si="88">H184+H194</f>
        <v>22.759999999999998</v>
      </c>
      <c r="I195" s="32">
        <f t="shared" ref="I195" si="89">I184+I194</f>
        <v>184.09</v>
      </c>
      <c r="J195" s="32">
        <f t="shared" ref="J195:L195" si="90">J184+J194</f>
        <v>1214.53</v>
      </c>
      <c r="K195" s="32"/>
      <c r="L195" s="32">
        <f t="shared" si="90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5291.6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38.653999999999996</v>
      </c>
      <c r="H196" s="34">
        <f t="shared" si="91"/>
        <v>32.585999999999999</v>
      </c>
      <c r="I196" s="34">
        <f t="shared" si="91"/>
        <v>140.96299999999999</v>
      </c>
      <c r="J196" s="34">
        <f t="shared" si="91"/>
        <v>1166.4880000000001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Наталья</cp:lastModifiedBy>
  <dcterms:created xsi:type="dcterms:W3CDTF">2022-05-16T14:23:56Z</dcterms:created>
  <dcterms:modified xsi:type="dcterms:W3CDTF">2024-03-04T07:43:38Z</dcterms:modified>
</cp:coreProperties>
</file>